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ar\Desktop\scanner\"/>
    </mc:Choice>
  </mc:AlternateContent>
  <bookViews>
    <workbookView xWindow="0" yWindow="0" windowWidth="28800" windowHeight="113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30" i="1" s="1"/>
  <c r="M29" i="1"/>
  <c r="M30" i="1" s="1"/>
  <c r="H29" i="1"/>
  <c r="H30" i="1" s="1"/>
  <c r="C29" i="1"/>
  <c r="C30" i="1" s="1"/>
</calcChain>
</file>

<file path=xl/sharedStrings.xml><?xml version="1.0" encoding="utf-8"?>
<sst xmlns="http://schemas.openxmlformats.org/spreadsheetml/2006/main" count="47" uniqueCount="34">
  <si>
    <t>Regione/ PA</t>
  </si>
  <si>
    <t>Increment o pz over 65 - DL34</t>
  </si>
  <si>
    <t>Increment o pz over 65 - PNRR</t>
  </si>
  <si>
    <t>Obiettivo: Increment o totale pz over 65</t>
  </si>
  <si>
    <t>Risorse da PNRR</t>
  </si>
  <si>
    <t>Incremen to  pz over 65 - DL34</t>
  </si>
  <si>
    <t>Piemonte</t>
  </si>
  <si>
    <t>Valle d'Aosta</t>
  </si>
  <si>
    <t>Lombardia</t>
  </si>
  <si>
    <t>PA Bolzano</t>
  </si>
  <si>
    <t>PA Trento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</si>
  <si>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</si>
  <si>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</si>
  <si>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</si>
  <si>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</si>
  <si>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</si>
  <si>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</si>
  <si>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</si>
  <si>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</si>
  <si>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</si>
  <si>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</si>
  <si>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</si>
  <si>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</si>
  <si>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</si>
  <si>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</si>
  <si>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</si>
  <si>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</si>
  <si>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Friuli Venezia Giulia</t>
  </si>
  <si>
    <t>Risorse da PNRR - Anticipazione</t>
  </si>
  <si>
    <t>Risorse da (DL 34) - commi 4 e 5</t>
  </si>
  <si>
    <t>% pop. Over 65 Pic ADI/ Pop. Over 65 - 2025</t>
  </si>
  <si>
    <r>
      <t>Ripartizione delle risorse per l’investimento M6C1 1.2.1 “</t>
    </r>
    <r>
      <rPr>
        <b/>
        <i/>
        <sz val="14"/>
        <color theme="1"/>
        <rFont val="Arial Narrow"/>
        <family val="2"/>
      </rPr>
      <t>Casa come primo luogo di cura (ADI)” + Obiettivi di incremento pazienti over 65</t>
    </r>
  </si>
  <si>
    <t>regioni del sud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</si>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</sst>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left" vertical="center" wrapText="1" indent="1"/>
    </xf>
    <xf numFmtId="3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left" vertical="center" wrapText="1" indent="1"/>
    </xf>
    <xf numFmtId="3" fontId="7" fillId="0" borderId="6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left" vertical="center" wrapText="1" indent="1"/>
    </xf>
    <xf numFmtId="10" fontId="7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left" vertical="center" wrapText="1" indent="1"/>
    </xf>
    <xf numFmtId="3" fontId="7" fillId="0" borderId="16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horizontal="left" vertical="center" wrapText="1" indent="1"/>
    </xf>
    <xf numFmtId="10" fontId="7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left" vertical="center" wrapText="1" indent="1"/>
    </xf>
    <xf numFmtId="3" fontId="4" fillId="0" borderId="20" xfId="0" applyNumberFormat="1" applyFont="1" applyBorder="1" applyAlignment="1">
      <alignment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9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workbookViewId="0">
      <selection activeCell="B30" sqref="B30"/>
    </sheetView>
  </sheetViews>
  <sheetFormatPr defaultRowHeight="13.5" x14ac:dyDescent="0.25"/>
  <cols>
    <col min="1" max="1" width="13.140625" style="1" customWidth="1"/>
    <col min="2" max="2" width="9.5703125" style="1" bestFit="1" customWidth="1"/>
    <col min="3" max="3" width="9.28515625" style="1" bestFit="1" customWidth="1"/>
    <col min="4" max="5" width="8.5703125" style="1" bestFit="1" customWidth="1"/>
    <col min="6" max="6" width="8.85546875" style="1" bestFit="1" customWidth="1"/>
    <col min="7" max="8" width="9.5703125" style="1" bestFit="1" customWidth="1"/>
    <col min="9" max="9" width="8.85546875" style="1" bestFit="1" customWidth="1"/>
    <col min="10" max="10" width="8.5703125" style="1" bestFit="1" customWidth="1"/>
    <col min="11" max="11" width="8.85546875" style="1" bestFit="1" customWidth="1"/>
    <col min="12" max="13" width="9.5703125" style="1" bestFit="1" customWidth="1"/>
    <col min="14" max="14" width="8.85546875" style="1" bestFit="1" customWidth="1"/>
    <col min="15" max="15" width="8.5703125" style="1" bestFit="1" customWidth="1"/>
    <col min="16" max="16" width="8.85546875" style="1" bestFit="1" customWidth="1"/>
    <col min="17" max="17" width="10" style="1" bestFit="1" customWidth="1"/>
    <col min="18" max="18" width="10.85546875" style="1" bestFit="1" customWidth="1"/>
    <col min="19" max="19" width="8.85546875" style="1" bestFit="1" customWidth="1"/>
    <col min="20" max="20" width="8.5703125" style="1" bestFit="1" customWidth="1"/>
    <col min="21" max="21" width="8.85546875" style="1" bestFit="1" customWidth="1"/>
    <col min="22" max="22" width="9.28515625" style="1" bestFit="1" customWidth="1"/>
    <col min="23" max="16384" width="9.140625" style="1"/>
  </cols>
  <sheetData>
    <row r="2" spans="1:22" ht="18" x14ac:dyDescent="0.25">
      <c r="A2" s="5" t="s">
        <v>31</v>
      </c>
    </row>
    <row r="3" spans="1:22" ht="14.25" thickBot="1" x14ac:dyDescent="0.3">
      <c r="A3" s="2"/>
    </row>
    <row r="4" spans="1:22" ht="14.25" thickBot="1" x14ac:dyDescent="0.3">
      <c r="A4" s="6"/>
      <c r="B4" s="43">
        <v>2022</v>
      </c>
      <c r="C4" s="44"/>
      <c r="D4" s="44"/>
      <c r="E4" s="44"/>
      <c r="F4" s="45"/>
      <c r="G4" s="43">
        <v>2023</v>
      </c>
      <c r="H4" s="44"/>
      <c r="I4" s="44"/>
      <c r="J4" s="44"/>
      <c r="K4" s="45"/>
      <c r="L4" s="43">
        <v>2024</v>
      </c>
      <c r="M4" s="44"/>
      <c r="N4" s="44"/>
      <c r="O4" s="44"/>
      <c r="P4" s="45"/>
      <c r="Q4" s="43">
        <v>2025</v>
      </c>
      <c r="R4" s="44"/>
      <c r="S4" s="44"/>
      <c r="T4" s="44"/>
      <c r="U4" s="45"/>
      <c r="V4" s="16"/>
    </row>
    <row r="5" spans="1:22" s="4" customFormat="1" ht="64.5" thickBot="1" x14ac:dyDescent="0.3">
      <c r="A5" s="14" t="s">
        <v>0</v>
      </c>
      <c r="B5" s="24" t="s">
        <v>29</v>
      </c>
      <c r="C5" s="25" t="s">
        <v>28</v>
      </c>
      <c r="D5" s="26" t="s">
        <v>1</v>
      </c>
      <c r="E5" s="26" t="s">
        <v>2</v>
      </c>
      <c r="F5" s="26" t="s">
        <v>3</v>
      </c>
      <c r="G5" s="26" t="s">
        <v>29</v>
      </c>
      <c r="H5" s="25" t="s">
        <v>4</v>
      </c>
      <c r="I5" s="26" t="s">
        <v>5</v>
      </c>
      <c r="J5" s="26" t="s">
        <v>2</v>
      </c>
      <c r="K5" s="26" t="s">
        <v>3</v>
      </c>
      <c r="L5" s="26" t="s">
        <v>29</v>
      </c>
      <c r="M5" s="25" t="s">
        <v>4</v>
      </c>
      <c r="N5" s="26" t="s">
        <v>5</v>
      </c>
      <c r="O5" s="26" t="s">
        <v>2</v>
      </c>
      <c r="P5" s="26" t="s">
        <v>3</v>
      </c>
      <c r="Q5" s="26" t="s">
        <v>29</v>
      </c>
      <c r="R5" s="25" t="s">
        <v>4</v>
      </c>
      <c r="S5" s="26" t="s">
        <v>5</v>
      </c>
      <c r="T5" s="26" t="s">
        <v>2</v>
      </c>
      <c r="U5" s="27" t="s">
        <v>3</v>
      </c>
      <c r="V5" s="28" t="s">
        <v>30</v>
      </c>
    </row>
    <row r="6" spans="1:22" ht="14.25" thickBot="1" x14ac:dyDescent="0.3">
      <c r="A6" s="24" t="s">
        <v>6</v>
      </c>
      <c r="B6" s="18">
        <v>42438932</v>
      </c>
      <c r="C6" s="18">
        <v>5801579</v>
      </c>
      <c r="D6" s="19">
        <v>21456</v>
      </c>
      <c r="E6" s="20">
        <v>2933</v>
      </c>
      <c r="F6" s="20">
        <v>24389</v>
      </c>
      <c r="G6" s="21">
        <v>42438932</v>
      </c>
      <c r="H6" s="21">
        <v>36691735</v>
      </c>
      <c r="I6" s="19">
        <v>21456</v>
      </c>
      <c r="J6" s="18">
        <v>18550</v>
      </c>
      <c r="K6" s="18">
        <v>40007</v>
      </c>
      <c r="L6" s="21">
        <v>42438932</v>
      </c>
      <c r="M6" s="21">
        <v>67522029</v>
      </c>
      <c r="N6" s="18">
        <v>21456</v>
      </c>
      <c r="O6" s="20">
        <v>34138</v>
      </c>
      <c r="P6" s="20">
        <v>55594</v>
      </c>
      <c r="Q6" s="20">
        <v>42438932</v>
      </c>
      <c r="R6" s="20">
        <v>74676824</v>
      </c>
      <c r="S6" s="19">
        <v>21456</v>
      </c>
      <c r="T6" s="20">
        <v>37755</v>
      </c>
      <c r="U6" s="22">
        <v>59211</v>
      </c>
      <c r="V6" s="23">
        <v>0.1021</v>
      </c>
    </row>
    <row r="7" spans="1:22" ht="14.25" thickBot="1" x14ac:dyDescent="0.3">
      <c r="A7" s="24" t="s">
        <v>7</v>
      </c>
      <c r="B7" s="7">
        <v>1655352</v>
      </c>
      <c r="C7" s="7">
        <v>293164</v>
      </c>
      <c r="D7" s="11">
        <v>837</v>
      </c>
      <c r="E7" s="12">
        <v>148</v>
      </c>
      <c r="F7" s="12">
        <v>985</v>
      </c>
      <c r="G7" s="10">
        <v>1655352</v>
      </c>
      <c r="H7" s="10">
        <v>1854096</v>
      </c>
      <c r="I7" s="11">
        <v>837</v>
      </c>
      <c r="J7" s="13">
        <v>937</v>
      </c>
      <c r="K7" s="7">
        <v>1774</v>
      </c>
      <c r="L7" s="9">
        <v>1655352</v>
      </c>
      <c r="M7" s="10">
        <v>3412003</v>
      </c>
      <c r="N7" s="13">
        <v>837</v>
      </c>
      <c r="O7" s="9">
        <v>1725</v>
      </c>
      <c r="P7" s="9">
        <v>2562</v>
      </c>
      <c r="Q7" s="9">
        <v>1655352</v>
      </c>
      <c r="R7" s="9">
        <v>3773547</v>
      </c>
      <c r="S7" s="11">
        <v>837</v>
      </c>
      <c r="T7" s="9">
        <v>1908</v>
      </c>
      <c r="U7" s="15">
        <v>2745</v>
      </c>
      <c r="V7" s="17">
        <v>9.4799999999999995E-2</v>
      </c>
    </row>
    <row r="8" spans="1:22" ht="14.25" thickBot="1" x14ac:dyDescent="0.3">
      <c r="A8" s="24" t="s">
        <v>8</v>
      </c>
      <c r="B8" s="7">
        <v>67137236</v>
      </c>
      <c r="C8" s="7">
        <v>15350381</v>
      </c>
      <c r="D8" s="8">
        <v>33943</v>
      </c>
      <c r="E8" s="9">
        <v>7761</v>
      </c>
      <c r="F8" s="9">
        <v>41704</v>
      </c>
      <c r="G8" s="10">
        <v>67137236</v>
      </c>
      <c r="H8" s="10">
        <v>97082557</v>
      </c>
      <c r="I8" s="8">
        <v>33943</v>
      </c>
      <c r="J8" s="7">
        <v>49083</v>
      </c>
      <c r="K8" s="7">
        <v>83026</v>
      </c>
      <c r="L8" s="10">
        <v>67137236</v>
      </c>
      <c r="M8" s="10">
        <v>178656342</v>
      </c>
      <c r="N8" s="7">
        <v>33943</v>
      </c>
      <c r="O8" s="9">
        <v>90324</v>
      </c>
      <c r="P8" s="9">
        <v>124267</v>
      </c>
      <c r="Q8" s="9">
        <v>67137236</v>
      </c>
      <c r="R8" s="9">
        <v>197587192</v>
      </c>
      <c r="S8" s="8">
        <v>33943</v>
      </c>
      <c r="T8" s="9">
        <v>99896</v>
      </c>
      <c r="U8" s="15">
        <v>133839</v>
      </c>
      <c r="V8" s="17">
        <v>9.4799999999999995E-2</v>
      </c>
    </row>
    <row r="9" spans="1:22" ht="14.25" thickBot="1" x14ac:dyDescent="0.3">
      <c r="A9" s="24" t="s">
        <v>9</v>
      </c>
      <c r="B9" s="7">
        <v>6703131</v>
      </c>
      <c r="C9" s="7">
        <v>1094721</v>
      </c>
      <c r="D9" s="8">
        <v>3389</v>
      </c>
      <c r="E9" s="12">
        <v>553</v>
      </c>
      <c r="F9" s="9">
        <v>3942</v>
      </c>
      <c r="G9" s="10">
        <v>6703131</v>
      </c>
      <c r="H9" s="10">
        <v>6923496</v>
      </c>
      <c r="I9" s="8">
        <v>3389</v>
      </c>
      <c r="J9" s="7">
        <v>3500</v>
      </c>
      <c r="K9" s="7">
        <v>6889</v>
      </c>
      <c r="L9" s="9">
        <v>6703131</v>
      </c>
      <c r="M9" s="10">
        <v>12740976</v>
      </c>
      <c r="N9" s="7">
        <v>3389</v>
      </c>
      <c r="O9" s="9">
        <v>6442</v>
      </c>
      <c r="P9" s="9">
        <v>9830</v>
      </c>
      <c r="Q9" s="9">
        <v>6703131</v>
      </c>
      <c r="R9" s="9">
        <v>14091040</v>
      </c>
      <c r="S9" s="8">
        <v>3389</v>
      </c>
      <c r="T9" s="9">
        <v>7124</v>
      </c>
      <c r="U9" s="15">
        <v>10513</v>
      </c>
      <c r="V9" s="17">
        <v>9.4799999999999995E-2</v>
      </c>
    </row>
    <row r="10" spans="1:22" ht="14.25" thickBot="1" x14ac:dyDescent="0.3">
      <c r="A10" s="24" t="s">
        <v>10</v>
      </c>
      <c r="B10" s="7">
        <v>2203576</v>
      </c>
      <c r="C10" s="7">
        <v>738799</v>
      </c>
      <c r="D10" s="8">
        <v>1114</v>
      </c>
      <c r="E10" s="12">
        <v>374</v>
      </c>
      <c r="F10" s="9">
        <v>1488</v>
      </c>
      <c r="G10" s="10">
        <v>2203576</v>
      </c>
      <c r="H10" s="10">
        <v>4672489</v>
      </c>
      <c r="I10" s="8">
        <v>1114</v>
      </c>
      <c r="J10" s="7">
        <v>2362</v>
      </c>
      <c r="K10" s="7">
        <v>3476</v>
      </c>
      <c r="L10" s="9">
        <v>2203576</v>
      </c>
      <c r="M10" s="10">
        <v>8598557</v>
      </c>
      <c r="N10" s="7">
        <v>1114</v>
      </c>
      <c r="O10" s="9">
        <v>4347</v>
      </c>
      <c r="P10" s="9">
        <v>5461</v>
      </c>
      <c r="Q10" s="9">
        <v>2203576</v>
      </c>
      <c r="R10" s="9">
        <v>9509680</v>
      </c>
      <c r="S10" s="8">
        <v>1114</v>
      </c>
      <c r="T10" s="9">
        <v>4808</v>
      </c>
      <c r="U10" s="15">
        <v>5922</v>
      </c>
      <c r="V10" s="17">
        <v>9.4799999999999995E-2</v>
      </c>
    </row>
    <row r="11" spans="1:22" ht="14.25" thickBot="1" x14ac:dyDescent="0.3">
      <c r="A11" s="24" t="s">
        <v>11</v>
      </c>
      <c r="B11" s="7">
        <v>56830777</v>
      </c>
      <c r="C11" s="7">
        <v>2329789</v>
      </c>
      <c r="D11" s="8">
        <v>28732</v>
      </c>
      <c r="E11" s="9">
        <v>1178</v>
      </c>
      <c r="F11" s="9">
        <v>29910</v>
      </c>
      <c r="G11" s="10">
        <v>56830777</v>
      </c>
      <c r="H11" s="10">
        <v>14734610</v>
      </c>
      <c r="I11" s="8">
        <v>28732</v>
      </c>
      <c r="J11" s="7">
        <v>7449</v>
      </c>
      <c r="K11" s="7">
        <v>36182</v>
      </c>
      <c r="L11" s="10">
        <v>56830777</v>
      </c>
      <c r="M11" s="10">
        <v>27115391</v>
      </c>
      <c r="N11" s="7">
        <v>28732</v>
      </c>
      <c r="O11" s="9">
        <v>13709</v>
      </c>
      <c r="P11" s="9">
        <v>42441</v>
      </c>
      <c r="Q11" s="9">
        <v>56830777</v>
      </c>
      <c r="R11" s="9">
        <v>29988602</v>
      </c>
      <c r="S11" s="8">
        <v>28732</v>
      </c>
      <c r="T11" s="9">
        <v>15162</v>
      </c>
      <c r="U11" s="15">
        <v>43894</v>
      </c>
      <c r="V11" s="17">
        <v>0.10979999999999999</v>
      </c>
    </row>
    <row r="12" spans="1:22" ht="26.25" thickBot="1" x14ac:dyDescent="0.3">
      <c r="A12" s="24" t="s">
        <v>27</v>
      </c>
      <c r="B12" s="7">
        <v>12816514</v>
      </c>
      <c r="C12" s="7">
        <v>1616130</v>
      </c>
      <c r="D12" s="8">
        <v>6480</v>
      </c>
      <c r="E12" s="12">
        <v>817</v>
      </c>
      <c r="F12" s="9">
        <v>7297</v>
      </c>
      <c r="G12" s="10">
        <v>12816514</v>
      </c>
      <c r="H12" s="10">
        <v>10221116</v>
      </c>
      <c r="I12" s="8">
        <v>6480</v>
      </c>
      <c r="J12" s="7">
        <v>5168</v>
      </c>
      <c r="K12" s="7">
        <v>11647</v>
      </c>
      <c r="L12" s="10">
        <v>12816514</v>
      </c>
      <c r="M12" s="10">
        <v>18809427</v>
      </c>
      <c r="N12" s="7">
        <v>6480</v>
      </c>
      <c r="O12" s="9">
        <v>9510</v>
      </c>
      <c r="P12" s="9">
        <v>15989</v>
      </c>
      <c r="Q12" s="9">
        <v>12816514</v>
      </c>
      <c r="R12" s="9">
        <v>20802518</v>
      </c>
      <c r="S12" s="8">
        <v>6480</v>
      </c>
      <c r="T12" s="9">
        <v>10517</v>
      </c>
      <c r="U12" s="15">
        <v>16997</v>
      </c>
      <c r="V12" s="17">
        <v>0.10489999999999999</v>
      </c>
    </row>
    <row r="13" spans="1:22" ht="14.25" thickBot="1" x14ac:dyDescent="0.3">
      <c r="A13" s="24" t="s">
        <v>12</v>
      </c>
      <c r="B13" s="7">
        <v>18625126</v>
      </c>
      <c r="C13" s="7">
        <v>2520409</v>
      </c>
      <c r="D13" s="8">
        <v>9416</v>
      </c>
      <c r="E13" s="9">
        <v>1274</v>
      </c>
      <c r="F13" s="9">
        <v>10691</v>
      </c>
      <c r="G13" s="10">
        <v>18625126</v>
      </c>
      <c r="H13" s="10">
        <v>15940174</v>
      </c>
      <c r="I13" s="8">
        <v>9416</v>
      </c>
      <c r="J13" s="7">
        <v>8059</v>
      </c>
      <c r="K13" s="7">
        <v>17475</v>
      </c>
      <c r="L13" s="10">
        <v>18625126</v>
      </c>
      <c r="M13" s="10">
        <v>29333933</v>
      </c>
      <c r="N13" s="7">
        <v>9416</v>
      </c>
      <c r="O13" s="9">
        <v>14831</v>
      </c>
      <c r="P13" s="9">
        <v>24247</v>
      </c>
      <c r="Q13" s="9">
        <v>18625126</v>
      </c>
      <c r="R13" s="9">
        <v>32442226</v>
      </c>
      <c r="S13" s="8">
        <v>9416</v>
      </c>
      <c r="T13" s="9">
        <v>16402</v>
      </c>
      <c r="U13" s="15">
        <v>25818</v>
      </c>
      <c r="V13" s="17">
        <v>9.4799999999999995E-2</v>
      </c>
    </row>
    <row r="14" spans="1:22" ht="14.25" thickBot="1" x14ac:dyDescent="0.3">
      <c r="A14" s="24" t="s">
        <v>13</v>
      </c>
      <c r="B14" s="7">
        <v>41241450</v>
      </c>
      <c r="C14" s="7">
        <v>1664837</v>
      </c>
      <c r="D14" s="8">
        <v>20851</v>
      </c>
      <c r="E14" s="12">
        <v>842</v>
      </c>
      <c r="F14" s="9">
        <v>21692</v>
      </c>
      <c r="G14" s="10">
        <v>41241450</v>
      </c>
      <c r="H14" s="10">
        <v>10529164</v>
      </c>
      <c r="I14" s="8">
        <v>20851</v>
      </c>
      <c r="J14" s="7">
        <v>5323</v>
      </c>
      <c r="K14" s="7">
        <v>26174</v>
      </c>
      <c r="L14" s="10">
        <v>41241450</v>
      </c>
      <c r="M14" s="10">
        <v>19376312</v>
      </c>
      <c r="N14" s="7">
        <v>20851</v>
      </c>
      <c r="O14" s="9">
        <v>9796</v>
      </c>
      <c r="P14" s="9">
        <v>30647</v>
      </c>
      <c r="Q14" s="9">
        <v>41241450</v>
      </c>
      <c r="R14" s="9">
        <v>21429472</v>
      </c>
      <c r="S14" s="8">
        <v>20851</v>
      </c>
      <c r="T14" s="9">
        <v>10834</v>
      </c>
      <c r="U14" s="15">
        <v>31685</v>
      </c>
      <c r="V14" s="17">
        <v>0.10979999999999999</v>
      </c>
    </row>
    <row r="15" spans="1:22" ht="14.25" thickBot="1" x14ac:dyDescent="0.3">
      <c r="A15" s="24" t="s">
        <v>14</v>
      </c>
      <c r="B15" s="7">
        <v>42192512</v>
      </c>
      <c r="C15" s="7">
        <v>1646116</v>
      </c>
      <c r="D15" s="8">
        <v>21332</v>
      </c>
      <c r="E15" s="12">
        <v>832</v>
      </c>
      <c r="F15" s="9">
        <v>22164</v>
      </c>
      <c r="G15" s="10">
        <v>42192512</v>
      </c>
      <c r="H15" s="10">
        <v>10410761</v>
      </c>
      <c r="I15" s="8">
        <v>21332</v>
      </c>
      <c r="J15" s="7">
        <v>5263</v>
      </c>
      <c r="K15" s="7">
        <v>26595</v>
      </c>
      <c r="L15" s="10">
        <v>42192512</v>
      </c>
      <c r="M15" s="10">
        <v>19158420</v>
      </c>
      <c r="N15" s="7">
        <v>21332</v>
      </c>
      <c r="O15" s="9">
        <v>9686</v>
      </c>
      <c r="P15" s="9">
        <v>31018</v>
      </c>
      <c r="Q15" s="9">
        <v>42192512</v>
      </c>
      <c r="R15" s="9">
        <v>21188492</v>
      </c>
      <c r="S15" s="8">
        <v>21332</v>
      </c>
      <c r="T15" s="9">
        <v>10712</v>
      </c>
      <c r="U15" s="15">
        <v>32044</v>
      </c>
      <c r="V15" s="17">
        <v>0.10979999999999999</v>
      </c>
    </row>
    <row r="16" spans="1:22" ht="14.25" thickBot="1" x14ac:dyDescent="0.3">
      <c r="A16" s="24" t="s">
        <v>15</v>
      </c>
      <c r="B16" s="7">
        <v>8134302</v>
      </c>
      <c r="C16" s="7">
        <v>1297673</v>
      </c>
      <c r="D16" s="8">
        <v>4113</v>
      </c>
      <c r="E16" s="12">
        <v>656</v>
      </c>
      <c r="F16" s="9">
        <v>4769</v>
      </c>
      <c r="G16" s="10">
        <v>8134302</v>
      </c>
      <c r="H16" s="10">
        <v>8207057</v>
      </c>
      <c r="I16" s="8">
        <v>4113</v>
      </c>
      <c r="J16" s="7">
        <v>4149</v>
      </c>
      <c r="K16" s="7">
        <v>8262</v>
      </c>
      <c r="L16" s="9">
        <v>8134302</v>
      </c>
      <c r="M16" s="10">
        <v>15103051</v>
      </c>
      <c r="N16" s="7">
        <v>4113</v>
      </c>
      <c r="O16" s="9">
        <v>7636</v>
      </c>
      <c r="P16" s="9">
        <v>11748</v>
      </c>
      <c r="Q16" s="9">
        <v>8134302</v>
      </c>
      <c r="R16" s="9">
        <v>16703406</v>
      </c>
      <c r="S16" s="8">
        <v>4113</v>
      </c>
      <c r="T16" s="9">
        <v>8445</v>
      </c>
      <c r="U16" s="15">
        <v>12557</v>
      </c>
      <c r="V16" s="17">
        <v>9.4799999999999995E-2</v>
      </c>
    </row>
    <row r="17" spans="1:22" ht="14.25" thickBot="1" x14ac:dyDescent="0.3">
      <c r="A17" s="24" t="s">
        <v>16</v>
      </c>
      <c r="B17" s="7">
        <v>15079316</v>
      </c>
      <c r="C17" s="7">
        <v>2327066</v>
      </c>
      <c r="D17" s="8">
        <v>7624</v>
      </c>
      <c r="E17" s="9">
        <v>1177</v>
      </c>
      <c r="F17" s="9">
        <v>8800</v>
      </c>
      <c r="G17" s="10">
        <v>15079316</v>
      </c>
      <c r="H17" s="10">
        <v>14717391</v>
      </c>
      <c r="I17" s="8">
        <v>7624</v>
      </c>
      <c r="J17" s="7">
        <v>7441</v>
      </c>
      <c r="K17" s="7">
        <v>15065</v>
      </c>
      <c r="L17" s="10">
        <v>15079316</v>
      </c>
      <c r="M17" s="10">
        <v>27083705</v>
      </c>
      <c r="N17" s="7">
        <v>7624</v>
      </c>
      <c r="O17" s="9">
        <v>13693</v>
      </c>
      <c r="P17" s="9">
        <v>21317</v>
      </c>
      <c r="Q17" s="9">
        <v>15079316</v>
      </c>
      <c r="R17" s="9">
        <v>29953558</v>
      </c>
      <c r="S17" s="8">
        <v>7624</v>
      </c>
      <c r="T17" s="9">
        <v>15144</v>
      </c>
      <c r="U17" s="15">
        <v>22768</v>
      </c>
      <c r="V17" s="17">
        <v>9.4799999999999995E-2</v>
      </c>
    </row>
    <row r="18" spans="1:22" ht="14.25" thickBot="1" x14ac:dyDescent="0.3">
      <c r="A18" s="24" t="s">
        <v>17</v>
      </c>
      <c r="B18" s="7">
        <v>39721218</v>
      </c>
      <c r="C18" s="7">
        <v>12036381</v>
      </c>
      <c r="D18" s="8">
        <v>20082</v>
      </c>
      <c r="E18" s="9">
        <v>6085</v>
      </c>
      <c r="F18" s="9">
        <v>26167</v>
      </c>
      <c r="G18" s="10">
        <v>39721218</v>
      </c>
      <c r="H18" s="10">
        <v>76123363</v>
      </c>
      <c r="I18" s="8">
        <v>20082</v>
      </c>
      <c r="J18" s="7">
        <v>38486</v>
      </c>
      <c r="K18" s="7">
        <v>58568</v>
      </c>
      <c r="L18" s="10">
        <v>39721218</v>
      </c>
      <c r="M18" s="10">
        <v>140086149</v>
      </c>
      <c r="N18" s="7">
        <v>20082</v>
      </c>
      <c r="O18" s="9">
        <v>70824</v>
      </c>
      <c r="P18" s="9">
        <v>90906</v>
      </c>
      <c r="Q18" s="9">
        <v>39721218</v>
      </c>
      <c r="R18" s="9">
        <v>154930010</v>
      </c>
      <c r="S18" s="8">
        <v>20082</v>
      </c>
      <c r="T18" s="9">
        <v>78329</v>
      </c>
      <c r="U18" s="15">
        <v>98411</v>
      </c>
      <c r="V18" s="17">
        <v>9.4799999999999995E-2</v>
      </c>
    </row>
    <row r="19" spans="1:22" ht="14.25" thickBot="1" x14ac:dyDescent="0.3">
      <c r="A19" s="24" t="s">
        <v>18</v>
      </c>
      <c r="B19" s="7">
        <v>9187691</v>
      </c>
      <c r="C19" s="7">
        <v>2310024</v>
      </c>
      <c r="D19" s="8">
        <v>4645</v>
      </c>
      <c r="E19" s="9">
        <v>1168</v>
      </c>
      <c r="F19" s="9">
        <v>5813</v>
      </c>
      <c r="G19" s="10">
        <v>9187691</v>
      </c>
      <c r="H19" s="10">
        <v>14609608</v>
      </c>
      <c r="I19" s="8">
        <v>4645</v>
      </c>
      <c r="J19" s="7">
        <v>7386</v>
      </c>
      <c r="K19" s="7">
        <v>12031</v>
      </c>
      <c r="L19" s="9">
        <v>9187691</v>
      </c>
      <c r="M19" s="10">
        <v>26885357</v>
      </c>
      <c r="N19" s="7">
        <v>4645</v>
      </c>
      <c r="O19" s="9">
        <v>13593</v>
      </c>
      <c r="P19" s="9">
        <v>18238</v>
      </c>
      <c r="Q19" s="9">
        <v>9187691</v>
      </c>
      <c r="R19" s="9">
        <v>29734193</v>
      </c>
      <c r="S19" s="8">
        <v>4645</v>
      </c>
      <c r="T19" s="9">
        <v>15033</v>
      </c>
      <c r="U19" s="15">
        <v>19678</v>
      </c>
      <c r="V19" s="17">
        <v>0.10390000000000001</v>
      </c>
    </row>
    <row r="20" spans="1:22" ht="14.25" thickBot="1" x14ac:dyDescent="0.3">
      <c r="A20" s="24" t="s">
        <v>19</v>
      </c>
      <c r="B20" s="7">
        <v>2332433</v>
      </c>
      <c r="C20" s="7">
        <v>418633</v>
      </c>
      <c r="D20" s="8">
        <v>1179</v>
      </c>
      <c r="E20" s="12">
        <v>212</v>
      </c>
      <c r="F20" s="9">
        <v>1391</v>
      </c>
      <c r="G20" s="10">
        <v>2332433</v>
      </c>
      <c r="H20" s="10">
        <v>2647617</v>
      </c>
      <c r="I20" s="8">
        <v>1179</v>
      </c>
      <c r="J20" s="7">
        <v>1339</v>
      </c>
      <c r="K20" s="7">
        <v>2518</v>
      </c>
      <c r="L20" s="9">
        <v>2332433</v>
      </c>
      <c r="M20" s="10">
        <v>4872282</v>
      </c>
      <c r="N20" s="7">
        <v>1179</v>
      </c>
      <c r="O20" s="9">
        <v>2463</v>
      </c>
      <c r="P20" s="9">
        <v>3643</v>
      </c>
      <c r="Q20" s="9">
        <v>2332433</v>
      </c>
      <c r="R20" s="9">
        <v>5388561</v>
      </c>
      <c r="S20" s="8">
        <v>1179</v>
      </c>
      <c r="T20" s="9">
        <v>2724</v>
      </c>
      <c r="U20" s="15">
        <v>3904</v>
      </c>
      <c r="V20" s="17">
        <v>0.10979999999999999</v>
      </c>
    </row>
    <row r="21" spans="1:22" ht="14.25" thickBot="1" x14ac:dyDescent="0.3">
      <c r="A21" s="24" t="s">
        <v>20</v>
      </c>
      <c r="B21" s="7">
        <v>40240424</v>
      </c>
      <c r="C21" s="7">
        <v>9865733</v>
      </c>
      <c r="D21" s="8">
        <v>20345</v>
      </c>
      <c r="E21" s="9">
        <v>4988</v>
      </c>
      <c r="F21" s="9">
        <v>25332</v>
      </c>
      <c r="G21" s="10">
        <v>40240424</v>
      </c>
      <c r="H21" s="10">
        <v>62395230</v>
      </c>
      <c r="I21" s="8">
        <v>20345</v>
      </c>
      <c r="J21" s="7">
        <v>31546</v>
      </c>
      <c r="K21" s="7">
        <v>51890</v>
      </c>
      <c r="L21" s="10">
        <v>40240424</v>
      </c>
      <c r="M21" s="10">
        <v>114822929</v>
      </c>
      <c r="N21" s="7">
        <v>20345</v>
      </c>
      <c r="O21" s="9">
        <v>58052</v>
      </c>
      <c r="P21" s="9">
        <v>78396</v>
      </c>
      <c r="Q21" s="9">
        <v>40240424</v>
      </c>
      <c r="R21" s="9">
        <v>126989840</v>
      </c>
      <c r="S21" s="8">
        <v>20345</v>
      </c>
      <c r="T21" s="9">
        <v>64203</v>
      </c>
      <c r="U21" s="15">
        <v>84548</v>
      </c>
      <c r="V21" s="17">
        <v>9.4799999999999995E-2</v>
      </c>
    </row>
    <row r="22" spans="1:22" ht="14.25" thickBot="1" x14ac:dyDescent="0.3">
      <c r="A22" s="24" t="s">
        <v>21</v>
      </c>
      <c r="B22" s="7">
        <v>33459360</v>
      </c>
      <c r="C22" s="7">
        <v>7907457</v>
      </c>
      <c r="D22" s="8">
        <v>16916</v>
      </c>
      <c r="E22" s="9">
        <v>3998</v>
      </c>
      <c r="F22" s="9">
        <v>20914</v>
      </c>
      <c r="G22" s="10">
        <v>33459360</v>
      </c>
      <c r="H22" s="10">
        <v>50010237</v>
      </c>
      <c r="I22" s="8">
        <v>16916</v>
      </c>
      <c r="J22" s="7">
        <v>25284</v>
      </c>
      <c r="K22" s="7">
        <v>42200</v>
      </c>
      <c r="L22" s="10">
        <v>33459360</v>
      </c>
      <c r="M22" s="10">
        <v>92031424</v>
      </c>
      <c r="N22" s="7">
        <v>16916</v>
      </c>
      <c r="O22" s="9">
        <v>46529</v>
      </c>
      <c r="P22" s="9">
        <v>63445</v>
      </c>
      <c r="Q22" s="9">
        <v>33459360</v>
      </c>
      <c r="R22" s="9">
        <v>101783292</v>
      </c>
      <c r="S22" s="8">
        <v>16916</v>
      </c>
      <c r="T22" s="9">
        <v>51459</v>
      </c>
      <c r="U22" s="15">
        <v>68376</v>
      </c>
      <c r="V22" s="17">
        <v>9.4799999999999995E-2</v>
      </c>
    </row>
    <row r="23" spans="1:22" ht="14.25" thickBot="1" x14ac:dyDescent="0.3">
      <c r="A23" s="24" t="s">
        <v>22</v>
      </c>
      <c r="B23" s="7">
        <v>3450132</v>
      </c>
      <c r="C23" s="7">
        <v>951750</v>
      </c>
      <c r="D23" s="8">
        <v>1744</v>
      </c>
      <c r="E23" s="12">
        <v>481</v>
      </c>
      <c r="F23" s="9">
        <v>2225</v>
      </c>
      <c r="G23" s="10">
        <v>3450132</v>
      </c>
      <c r="H23" s="10">
        <v>6019286</v>
      </c>
      <c r="I23" s="8">
        <v>1744</v>
      </c>
      <c r="J23" s="7">
        <v>3043</v>
      </c>
      <c r="K23" s="7">
        <v>4788</v>
      </c>
      <c r="L23" s="9">
        <v>3450132</v>
      </c>
      <c r="M23" s="10">
        <v>11077002</v>
      </c>
      <c r="N23" s="7">
        <v>1744</v>
      </c>
      <c r="O23" s="9">
        <v>5600</v>
      </c>
      <c r="P23" s="9">
        <v>7345</v>
      </c>
      <c r="Q23" s="9">
        <v>3450132</v>
      </c>
      <c r="R23" s="9">
        <v>12250747</v>
      </c>
      <c r="S23" s="8">
        <v>1744</v>
      </c>
      <c r="T23" s="9">
        <v>6194</v>
      </c>
      <c r="U23" s="15">
        <v>7938</v>
      </c>
      <c r="V23" s="17">
        <v>0.1048</v>
      </c>
    </row>
    <row r="24" spans="1:22" ht="14.25" thickBot="1" x14ac:dyDescent="0.3">
      <c r="A24" s="24" t="s">
        <v>23</v>
      </c>
      <c r="B24" s="7">
        <v>15777816</v>
      </c>
      <c r="C24" s="7">
        <v>4042712</v>
      </c>
      <c r="D24" s="8">
        <v>7977</v>
      </c>
      <c r="E24" s="9">
        <v>2044</v>
      </c>
      <c r="F24" s="9">
        <v>10021</v>
      </c>
      <c r="G24" s="10">
        <v>15777816</v>
      </c>
      <c r="H24" s="10">
        <v>25567888</v>
      </c>
      <c r="I24" s="8">
        <v>7977</v>
      </c>
      <c r="J24" s="7">
        <v>12927</v>
      </c>
      <c r="K24" s="7">
        <v>20903</v>
      </c>
      <c r="L24" s="10">
        <v>15777816</v>
      </c>
      <c r="M24" s="10">
        <v>47051351</v>
      </c>
      <c r="N24" s="7">
        <v>7977</v>
      </c>
      <c r="O24" s="9">
        <v>23788</v>
      </c>
      <c r="P24" s="9">
        <v>31765</v>
      </c>
      <c r="Q24" s="9">
        <v>15777816</v>
      </c>
      <c r="R24" s="9">
        <v>52037024</v>
      </c>
      <c r="S24" s="8">
        <v>7977</v>
      </c>
      <c r="T24" s="9">
        <v>26309</v>
      </c>
      <c r="U24" s="15">
        <v>34286</v>
      </c>
      <c r="V24" s="17">
        <v>9.4799999999999995E-2</v>
      </c>
    </row>
    <row r="25" spans="1:22" ht="14.25" thickBot="1" x14ac:dyDescent="0.3">
      <c r="A25" s="24" t="s">
        <v>24</v>
      </c>
      <c r="B25" s="7">
        <v>27464863</v>
      </c>
      <c r="C25" s="7">
        <v>7892112</v>
      </c>
      <c r="D25" s="8">
        <v>13886</v>
      </c>
      <c r="E25" s="9">
        <v>3990</v>
      </c>
      <c r="F25" s="9">
        <v>17876</v>
      </c>
      <c r="G25" s="10">
        <v>27464863</v>
      </c>
      <c r="H25" s="10">
        <v>49913184</v>
      </c>
      <c r="I25" s="8">
        <v>13886</v>
      </c>
      <c r="J25" s="7">
        <v>25235</v>
      </c>
      <c r="K25" s="7">
        <v>39121</v>
      </c>
      <c r="L25" s="10">
        <v>27464863</v>
      </c>
      <c r="M25" s="10">
        <v>91852822</v>
      </c>
      <c r="N25" s="7">
        <v>13886</v>
      </c>
      <c r="O25" s="9">
        <v>46439</v>
      </c>
      <c r="P25" s="9">
        <v>60324</v>
      </c>
      <c r="Q25" s="9">
        <v>27464863</v>
      </c>
      <c r="R25" s="9">
        <v>101585765</v>
      </c>
      <c r="S25" s="8">
        <v>13886</v>
      </c>
      <c r="T25" s="9">
        <v>51359</v>
      </c>
      <c r="U25" s="15">
        <v>65245</v>
      </c>
      <c r="V25" s="17">
        <v>0.10290000000000001</v>
      </c>
    </row>
    <row r="26" spans="1:22" ht="14.25" thickBot="1" x14ac:dyDescent="0.3">
      <c r="A26" s="24" t="s">
        <v>25</v>
      </c>
      <c r="B26" s="29">
        <v>13336466</v>
      </c>
      <c r="C26" s="29">
        <v>3335595</v>
      </c>
      <c r="D26" s="30">
        <v>6743</v>
      </c>
      <c r="E26" s="31">
        <v>1686</v>
      </c>
      <c r="F26" s="31">
        <v>8429</v>
      </c>
      <c r="G26" s="32">
        <v>13336466</v>
      </c>
      <c r="H26" s="32">
        <v>21095766</v>
      </c>
      <c r="I26" s="30">
        <v>6743</v>
      </c>
      <c r="J26" s="29">
        <v>10666</v>
      </c>
      <c r="K26" s="29">
        <v>17408</v>
      </c>
      <c r="L26" s="32">
        <v>13336466</v>
      </c>
      <c r="M26" s="32">
        <v>38821520</v>
      </c>
      <c r="N26" s="29">
        <v>6743</v>
      </c>
      <c r="O26" s="31">
        <v>19627</v>
      </c>
      <c r="P26" s="31">
        <v>26370</v>
      </c>
      <c r="Q26" s="31">
        <v>13336466</v>
      </c>
      <c r="R26" s="31">
        <v>42935141</v>
      </c>
      <c r="S26" s="30">
        <v>6743</v>
      </c>
      <c r="T26" s="31">
        <v>21707</v>
      </c>
      <c r="U26" s="33">
        <v>28450</v>
      </c>
      <c r="V26" s="34">
        <v>9.4799999999999995E-2</v>
      </c>
    </row>
    <row r="27" spans="1:22" ht="14.25" thickBot="1" x14ac:dyDescent="0.3">
      <c r="A27" s="35" t="s">
        <v>26</v>
      </c>
      <c r="B27" s="36">
        <v>500028624</v>
      </c>
      <c r="C27" s="36">
        <v>85441060</v>
      </c>
      <c r="D27" s="37">
        <v>252803</v>
      </c>
      <c r="E27" s="38">
        <v>43197</v>
      </c>
      <c r="F27" s="38">
        <v>296000</v>
      </c>
      <c r="G27" s="39">
        <v>500028624</v>
      </c>
      <c r="H27" s="39">
        <v>540366828</v>
      </c>
      <c r="I27" s="37">
        <v>252803</v>
      </c>
      <c r="J27" s="36">
        <v>273197</v>
      </c>
      <c r="K27" s="36">
        <v>526000</v>
      </c>
      <c r="L27" s="39">
        <v>500028624</v>
      </c>
      <c r="M27" s="39">
        <v>994410980</v>
      </c>
      <c r="N27" s="36">
        <v>252803</v>
      </c>
      <c r="O27" s="38">
        <v>502751</v>
      </c>
      <c r="P27" s="38">
        <v>755554</v>
      </c>
      <c r="Q27" s="39">
        <v>500028624</v>
      </c>
      <c r="R27" s="39">
        <v>1099781133</v>
      </c>
      <c r="S27" s="37">
        <v>252803</v>
      </c>
      <c r="T27" s="39">
        <v>556024</v>
      </c>
      <c r="U27" s="38">
        <v>808827</v>
      </c>
      <c r="V27" s="40">
        <v>0.1</v>
      </c>
    </row>
    <row r="28" spans="1:22" x14ac:dyDescent="0.25">
      <c r="A28" s="3"/>
    </row>
    <row r="29" spans="1:22" x14ac:dyDescent="0.25">
      <c r="A29" s="1" t="s">
        <v>32</v>
      </c>
      <c r="B29" s="41"/>
      <c r="C29" s="41">
        <f>SUM(C19:C26)</f>
        <v>36724016</v>
      </c>
      <c r="H29" s="41">
        <f>SUM(H19:H26)</f>
        <v>232258816</v>
      </c>
      <c r="M29" s="41">
        <f>SUM(M19:M26)</f>
        <v>427414687</v>
      </c>
      <c r="R29" s="41">
        <f>SUM(R19:R26)</f>
        <v>472704563</v>
      </c>
    </row>
    <row r="30" spans="1:22" x14ac:dyDescent="0.25">
      <c r="A30" s="1" t="s">
        <v>33</v>
      </c>
      <c r="B30" s="42"/>
      <c r="C30" s="42">
        <f>C29/C27</f>
        <v>0.42981695217732552</v>
      </c>
      <c r="H30" s="42">
        <f>H29/H27</f>
        <v>0.42981693909604679</v>
      </c>
      <c r="M30" s="42">
        <f>M29/M27</f>
        <v>0.42981694248790375</v>
      </c>
      <c r="R30" s="42">
        <f>R29/R27</f>
        <v>0.42981694158595829</v>
      </c>
    </row>
  </sheetData>
  <mergeCells count="4">
    <mergeCell ref="B4:F4"/>
    <mergeCell ref="G4:K4"/>
    <mergeCell ref="L4:P4"/>
    <mergeCell ref="Q4:U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2023-03-09T11:56:17Z</dcterms:created>
  <dcterms:modified xsi:type="dcterms:W3CDTF">2023-03-09T12:17:27Z</dcterms:modified>
</cp:coreProperties>
</file>